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3" i="1" l="1"/>
  <c r="D35" i="1" l="1"/>
  <c r="D34" i="1"/>
  <c r="D33" i="1"/>
  <c r="D25" i="1"/>
  <c r="E36" i="1"/>
  <c r="F36" i="1"/>
  <c r="D36" i="1"/>
  <c r="D21" i="1" l="1"/>
  <c r="E21" i="1"/>
  <c r="F21" i="1"/>
  <c r="E30" i="1" l="1"/>
  <c r="F30" i="1"/>
  <c r="D30" i="1"/>
  <c r="E45" i="1"/>
  <c r="F45" i="1"/>
  <c r="D45" i="1"/>
  <c r="E43" i="1"/>
  <c r="F43" i="1"/>
  <c r="D43" i="1"/>
  <c r="E41" i="1"/>
  <c r="F41" i="1"/>
  <c r="D41" i="1"/>
  <c r="E39" i="1"/>
  <c r="F39" i="1"/>
  <c r="D39" i="1"/>
  <c r="E32" i="1"/>
  <c r="F32" i="1"/>
  <c r="D32" i="1"/>
  <c r="E26" i="1"/>
  <c r="F26" i="1"/>
  <c r="D26" i="1"/>
  <c r="E28" i="1"/>
  <c r="F28" i="1"/>
  <c r="D28" i="1"/>
  <c r="F20" i="1" l="1"/>
  <c r="E20" i="1"/>
  <c r="D20" i="1"/>
</calcChain>
</file>

<file path=xl/sharedStrings.xml><?xml version="1.0" encoding="utf-8"?>
<sst xmlns="http://schemas.openxmlformats.org/spreadsheetml/2006/main" count="85" uniqueCount="54">
  <si>
    <t>Раздел</t>
  </si>
  <si>
    <t>Подраздел</t>
  </si>
  <si>
    <t>Сумма (тысяч рублей)</t>
  </si>
  <si>
    <t>РАСПРЕДЕЛЕНИЕ</t>
  </si>
  <si>
    <t>бюджетных ассигнований по разделам и  подразделам  классификации расходов бюджетов на 2023 год и на плановый период 2024 и 2025 годов</t>
  </si>
  <si>
    <t>ВСЕГО: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</si>
  <si>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</si>
  <si>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</si>
  <si>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</si>
  <si>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</si>
  <si>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</si>
  <si>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</si>
  <si>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</si>
  <si>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</si>
  <si>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</si>
  <si>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</si>
  <si>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</si>
  <si>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</si>
  <si>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</si>
  <si>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</si>
  <si>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</si>
  <si>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</si>
  <si>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</si>
  <si>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</si>
  <si>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</si>
  <si>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</si>
  <si>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</si>
  <si>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</si>
  <si>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</si>
  <si>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</si>
  <si>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01</t>
  </si>
  <si>
    <t>03</t>
  </si>
  <si>
    <t>04</t>
  </si>
  <si>
    <t>11</t>
  </si>
  <si>
    <t>13</t>
  </si>
  <si>
    <t>02</t>
  </si>
  <si>
    <t>10</t>
  </si>
  <si>
    <t>09</t>
  </si>
  <si>
    <t>05</t>
  </si>
  <si>
    <t>07</t>
  </si>
  <si>
    <t>08</t>
  </si>
  <si>
    <t xml:space="preserve">к решению совета депутатов </t>
  </si>
  <si>
    <t xml:space="preserve">Большедворского сельского поселения </t>
  </si>
  <si>
    <t>Бокситогорского муниципального района</t>
  </si>
  <si>
    <t>от 17.11.2022 № ______</t>
  </si>
  <si>
    <t>«УТВЕРЖДЕНЫ</t>
  </si>
  <si>
    <t xml:space="preserve">решением  совета  депутатов </t>
  </si>
  <si>
    <t>Большедворского сельского поселения</t>
  </si>
  <si>
    <t xml:space="preserve"> Бокситогорского муниципального района</t>
  </si>
  <si>
    <t xml:space="preserve">                              от 06.10.2022 года № 196»</t>
  </si>
  <si>
    <t>Приложение 2</t>
  </si>
  <si>
    <t xml:space="preserve"> (Приложение 2)</t>
  </si>
  <si>
    <t>Культура</t>
  </si>
  <si>
    <t>Молодежная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</si>
</sst>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5" xfId="0" applyFont="1" applyBorder="1"/>
    <xf numFmtId="0" fontId="1" fillId="0" borderId="1" xfId="0" applyFont="1" applyBorder="1"/>
    <xf numFmtId="0" fontId="3" fillId="0" borderId="0" xfId="0" applyFont="1"/>
    <xf numFmtId="0" fontId="3" fillId="0" borderId="1" xfId="0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zoomScale="84" zoomScaleNormal="84" workbookViewId="0"/>
  </sheetViews>
  <sheetFormatPr defaultRowHeight="15.75" x14ac:dyDescent="0.25"/>
  <cols>
    <col min="1" max="1" width="46.140625" style="1" customWidth="1"/>
    <col min="2" max="2" width="10.42578125" style="1" customWidth="1"/>
    <col min="3" max="3" width="10.5703125" style="1" customWidth="1"/>
    <col min="4" max="4" width="14.28515625" style="1" customWidth="1"/>
    <col min="5" max="5" width="15.140625" style="1" customWidth="1"/>
    <col min="6" max="6" width="15" style="1" customWidth="1"/>
    <col min="7" max="16384" width="9.140625" style="1"/>
  </cols>
  <sheetData>
    <row r="1" spans="1:6" x14ac:dyDescent="0.25">
      <c r="F1" s="17" t="s">
        <v>50</v>
      </c>
    </row>
    <row r="2" spans="1:6" x14ac:dyDescent="0.25">
      <c r="F2" s="17" t="s">
        <v>41</v>
      </c>
    </row>
    <row r="3" spans="1:6" x14ac:dyDescent="0.25">
      <c r="F3" s="17" t="s">
        <v>42</v>
      </c>
    </row>
    <row r="4" spans="1:6" x14ac:dyDescent="0.25">
      <c r="F4" s="17" t="s">
        <v>43</v>
      </c>
    </row>
    <row r="5" spans="1:6" x14ac:dyDescent="0.25">
      <c r="F5" s="17" t="s">
        <v>44</v>
      </c>
    </row>
    <row r="6" spans="1:6" x14ac:dyDescent="0.25">
      <c r="F6" s="17"/>
    </row>
    <row r="7" spans="1:6" x14ac:dyDescent="0.25">
      <c r="F7" s="18"/>
    </row>
    <row r="8" spans="1:6" x14ac:dyDescent="0.25">
      <c r="F8" s="17" t="s">
        <v>45</v>
      </c>
    </row>
    <row r="9" spans="1:6" x14ac:dyDescent="0.25">
      <c r="F9" s="17" t="s">
        <v>46</v>
      </c>
    </row>
    <row r="10" spans="1:6" x14ac:dyDescent="0.25">
      <c r="F10" s="17" t="s">
        <v>47</v>
      </c>
    </row>
    <row r="11" spans="1:6" x14ac:dyDescent="0.25">
      <c r="F11" s="17" t="s">
        <v>48</v>
      </c>
    </row>
    <row r="12" spans="1:6" x14ac:dyDescent="0.25">
      <c r="D12" s="1" t="s">
        <v>49</v>
      </c>
      <c r="F12" s="17"/>
    </row>
    <row r="13" spans="1:6" x14ac:dyDescent="0.25">
      <c r="F13" s="17" t="s">
        <v>51</v>
      </c>
    </row>
    <row r="15" spans="1:6" ht="18.75" x14ac:dyDescent="0.3">
      <c r="A15" s="23" t="s">
        <v>3</v>
      </c>
      <c r="B15" s="23"/>
      <c r="C15" s="23"/>
      <c r="D15" s="23"/>
      <c r="E15" s="23"/>
      <c r="F15" s="23"/>
    </row>
    <row r="16" spans="1:6" ht="42" customHeight="1" x14ac:dyDescent="0.25">
      <c r="A16" s="24" t="s">
        <v>4</v>
      </c>
      <c r="B16" s="25"/>
      <c r="C16" s="25"/>
      <c r="D16" s="25"/>
      <c r="E16" s="25"/>
      <c r="F16" s="25"/>
    </row>
    <row r="18" spans="1:6" x14ac:dyDescent="0.25">
      <c r="A18" s="2"/>
      <c r="B18" s="21" t="s">
        <v>0</v>
      </c>
      <c r="C18" s="21" t="s">
        <v>1</v>
      </c>
      <c r="D18" s="19" t="s">
        <v>2</v>
      </c>
      <c r="E18" s="19"/>
      <c r="F18" s="20"/>
    </row>
    <row r="19" spans="1:6" x14ac:dyDescent="0.25">
      <c r="A19" s="3"/>
      <c r="B19" s="22"/>
      <c r="C19" s="22"/>
      <c r="D19" s="12">
        <v>2022</v>
      </c>
      <c r="E19" s="13">
        <v>2023</v>
      </c>
      <c r="F19" s="13">
        <v>2024</v>
      </c>
    </row>
    <row r="20" spans="1:6" s="5" customFormat="1" ht="18.75" x14ac:dyDescent="0.3">
      <c r="A20" s="6" t="s">
        <v>5</v>
      </c>
      <c r="B20" s="9"/>
      <c r="C20" s="9"/>
      <c r="D20" s="14">
        <f>D21+D26+D28+D30+D32+D36+D39+D41+D43+D45</f>
        <v>32324.199999999997</v>
      </c>
      <c r="E20" s="14">
        <f t="shared" ref="E20:F20" si="0">E21+E26+E28+E30+E32+E36+E39+E41+E43+E45</f>
        <v>21411.200000000001</v>
      </c>
      <c r="F20" s="14">
        <f t="shared" si="0"/>
        <v>19042.400000000001</v>
      </c>
    </row>
    <row r="21" spans="1:6" s="5" customFormat="1" ht="18.75" x14ac:dyDescent="0.3">
      <c r="A21" s="6" t="s">
        <v>6</v>
      </c>
      <c r="B21" s="10" t="s">
        <v>30</v>
      </c>
      <c r="C21" s="10"/>
      <c r="D21" s="14">
        <f>D22+D23+D24+D25</f>
        <v>7642.4</v>
      </c>
      <c r="E21" s="14">
        <f t="shared" ref="E21:F21" si="1">E22+E23+E24+E25</f>
        <v>7602.3</v>
      </c>
      <c r="F21" s="14">
        <f t="shared" si="1"/>
        <v>8204</v>
      </c>
    </row>
    <row r="22" spans="1:6" ht="63" x14ac:dyDescent="0.25">
      <c r="A22" s="7" t="s">
        <v>7</v>
      </c>
      <c r="B22" s="11" t="s">
        <v>30</v>
      </c>
      <c r="C22" s="11" t="s">
        <v>31</v>
      </c>
      <c r="D22" s="26">
        <v>82.5</v>
      </c>
      <c r="E22" s="15">
        <v>85.8</v>
      </c>
      <c r="F22" s="15">
        <v>89.2</v>
      </c>
    </row>
    <row r="23" spans="1:6" ht="78.75" x14ac:dyDescent="0.25">
      <c r="A23" s="7" t="s">
        <v>8</v>
      </c>
      <c r="B23" s="11" t="s">
        <v>30</v>
      </c>
      <c r="C23" s="11" t="s">
        <v>32</v>
      </c>
      <c r="D23" s="26">
        <f>7018.7+288.8</f>
        <v>7307.5</v>
      </c>
      <c r="E23" s="15">
        <v>7221.5</v>
      </c>
      <c r="F23" s="15">
        <v>7814.8</v>
      </c>
    </row>
    <row r="24" spans="1:6" x14ac:dyDescent="0.25">
      <c r="A24" s="4" t="s">
        <v>9</v>
      </c>
      <c r="B24" s="11" t="s">
        <v>30</v>
      </c>
      <c r="C24" s="11" t="s">
        <v>33</v>
      </c>
      <c r="D24" s="26">
        <v>30</v>
      </c>
      <c r="E24" s="15">
        <v>30</v>
      </c>
      <c r="F24" s="15">
        <v>30</v>
      </c>
    </row>
    <row r="25" spans="1:6" x14ac:dyDescent="0.25">
      <c r="A25" s="4" t="s">
        <v>10</v>
      </c>
      <c r="B25" s="11" t="s">
        <v>30</v>
      </c>
      <c r="C25" s="11" t="s">
        <v>34</v>
      </c>
      <c r="D25" s="26">
        <f>170.1+52.3</f>
        <v>222.39999999999998</v>
      </c>
      <c r="E25" s="15">
        <v>265</v>
      </c>
      <c r="F25" s="15">
        <v>270</v>
      </c>
    </row>
    <row r="26" spans="1:6" s="5" customFormat="1" ht="18.75" x14ac:dyDescent="0.3">
      <c r="A26" s="6" t="s">
        <v>11</v>
      </c>
      <c r="B26" s="10" t="s">
        <v>35</v>
      </c>
      <c r="C26" s="10"/>
      <c r="D26" s="27">
        <f>D27</f>
        <v>149.1</v>
      </c>
      <c r="E26" s="14">
        <f t="shared" ref="E26:F26" si="2">E27</f>
        <v>154.1</v>
      </c>
      <c r="F26" s="14">
        <f t="shared" si="2"/>
        <v>159.30000000000001</v>
      </c>
    </row>
    <row r="27" spans="1:6" x14ac:dyDescent="0.25">
      <c r="A27" s="4" t="s">
        <v>12</v>
      </c>
      <c r="B27" s="11" t="s">
        <v>35</v>
      </c>
      <c r="C27" s="11" t="s">
        <v>31</v>
      </c>
      <c r="D27" s="26">
        <v>149.1</v>
      </c>
      <c r="E27" s="15">
        <v>154.1</v>
      </c>
      <c r="F27" s="15">
        <v>159.30000000000001</v>
      </c>
    </row>
    <row r="28" spans="1:6" s="5" customFormat="1" ht="37.5" x14ac:dyDescent="0.3">
      <c r="A28" s="8" t="s">
        <v>13</v>
      </c>
      <c r="B28" s="10" t="s">
        <v>31</v>
      </c>
      <c r="C28" s="10"/>
      <c r="D28" s="27">
        <f>D29</f>
        <v>947.4</v>
      </c>
      <c r="E28" s="14">
        <f t="shared" ref="E28:F28" si="3">E29</f>
        <v>257.2</v>
      </c>
      <c r="F28" s="14">
        <f t="shared" si="3"/>
        <v>266.60000000000002</v>
      </c>
    </row>
    <row r="29" spans="1:6" ht="63" x14ac:dyDescent="0.25">
      <c r="A29" s="7" t="s">
        <v>14</v>
      </c>
      <c r="B29" s="11" t="s">
        <v>31</v>
      </c>
      <c r="C29" s="11" t="s">
        <v>36</v>
      </c>
      <c r="D29" s="26">
        <v>947.4</v>
      </c>
      <c r="E29" s="15">
        <v>257.2</v>
      </c>
      <c r="F29" s="15">
        <v>266.60000000000002</v>
      </c>
    </row>
    <row r="30" spans="1:6" s="5" customFormat="1" ht="18.75" x14ac:dyDescent="0.3">
      <c r="A30" s="8" t="s">
        <v>15</v>
      </c>
      <c r="B30" s="10" t="s">
        <v>32</v>
      </c>
      <c r="C30" s="10"/>
      <c r="D30" s="27">
        <f>D31</f>
        <v>9891.4</v>
      </c>
      <c r="E30" s="14">
        <f t="shared" ref="E30:F30" si="4">E31</f>
        <v>5010.3</v>
      </c>
      <c r="F30" s="14">
        <f t="shared" si="4"/>
        <v>2649</v>
      </c>
    </row>
    <row r="31" spans="1:6" x14ac:dyDescent="0.25">
      <c r="A31" s="4" t="s">
        <v>16</v>
      </c>
      <c r="B31" s="11" t="s">
        <v>32</v>
      </c>
      <c r="C31" s="11" t="s">
        <v>37</v>
      </c>
      <c r="D31" s="26">
        <v>9891.4</v>
      </c>
      <c r="E31" s="15">
        <v>5010.3</v>
      </c>
      <c r="F31" s="15">
        <v>2649</v>
      </c>
    </row>
    <row r="32" spans="1:6" s="5" customFormat="1" ht="37.5" x14ac:dyDescent="0.3">
      <c r="A32" s="8" t="s">
        <v>17</v>
      </c>
      <c r="B32" s="10" t="s">
        <v>38</v>
      </c>
      <c r="C32" s="10"/>
      <c r="D32" s="27">
        <f>D33+D34+D35</f>
        <v>7276.3000000000011</v>
      </c>
      <c r="E32" s="14">
        <f t="shared" ref="E32:F32" si="5">E33+E34+E35</f>
        <v>3237.2</v>
      </c>
      <c r="F32" s="14">
        <f t="shared" si="5"/>
        <v>2843.9</v>
      </c>
    </row>
    <row r="33" spans="1:6" x14ac:dyDescent="0.25">
      <c r="A33" s="4" t="s">
        <v>18</v>
      </c>
      <c r="B33" s="11" t="s">
        <v>38</v>
      </c>
      <c r="C33" s="11" t="s">
        <v>30</v>
      </c>
      <c r="D33" s="26">
        <f>817.2-39.3</f>
        <v>777.90000000000009</v>
      </c>
      <c r="E33" s="15">
        <v>683</v>
      </c>
      <c r="F33" s="15">
        <v>800</v>
      </c>
    </row>
    <row r="34" spans="1:6" x14ac:dyDescent="0.25">
      <c r="A34" s="4" t="s">
        <v>19</v>
      </c>
      <c r="B34" s="11" t="s">
        <v>38</v>
      </c>
      <c r="C34" s="11" t="s">
        <v>35</v>
      </c>
      <c r="D34" s="26">
        <f>150+60</f>
        <v>210</v>
      </c>
      <c r="E34" s="15">
        <v>614.70000000000005</v>
      </c>
      <c r="F34" s="15">
        <v>200</v>
      </c>
    </row>
    <row r="35" spans="1:6" x14ac:dyDescent="0.25">
      <c r="A35" s="4" t="s">
        <v>20</v>
      </c>
      <c r="B35" s="11" t="s">
        <v>38</v>
      </c>
      <c r="C35" s="11" t="s">
        <v>31</v>
      </c>
      <c r="D35" s="26">
        <f>5936.6+351.8</f>
        <v>6288.4000000000005</v>
      </c>
      <c r="E35" s="15">
        <v>1939.5</v>
      </c>
      <c r="F35" s="15">
        <v>1843.9</v>
      </c>
    </row>
    <row r="36" spans="1:6" s="5" customFormat="1" ht="18.75" x14ac:dyDescent="0.3">
      <c r="A36" s="8" t="s">
        <v>21</v>
      </c>
      <c r="B36" s="10" t="s">
        <v>39</v>
      </c>
      <c r="C36" s="10"/>
      <c r="D36" s="27">
        <f>D37+D38</f>
        <v>21</v>
      </c>
      <c r="E36" s="14">
        <f t="shared" ref="E36:F36" si="6">E37+E38</f>
        <v>50</v>
      </c>
      <c r="F36" s="14">
        <f t="shared" si="6"/>
        <v>35</v>
      </c>
    </row>
    <row r="37" spans="1:6" ht="31.5" x14ac:dyDescent="0.25">
      <c r="A37" s="7" t="s">
        <v>22</v>
      </c>
      <c r="B37" s="11" t="s">
        <v>39</v>
      </c>
      <c r="C37" s="11" t="s">
        <v>38</v>
      </c>
      <c r="D37" s="26"/>
      <c r="E37" s="15">
        <v>35</v>
      </c>
      <c r="F37" s="15">
        <v>20</v>
      </c>
    </row>
    <row r="38" spans="1:6" x14ac:dyDescent="0.25">
      <c r="A38" s="7" t="s">
        <v>53</v>
      </c>
      <c r="B38" s="11" t="s">
        <v>39</v>
      </c>
      <c r="C38" s="11" t="s">
        <v>39</v>
      </c>
      <c r="D38" s="15">
        <v>21</v>
      </c>
      <c r="E38" s="15">
        <v>15</v>
      </c>
      <c r="F38" s="15">
        <v>15</v>
      </c>
    </row>
    <row r="39" spans="1:6" s="5" customFormat="1" ht="18.75" x14ac:dyDescent="0.3">
      <c r="A39" s="6" t="s">
        <v>23</v>
      </c>
      <c r="B39" s="10" t="s">
        <v>40</v>
      </c>
      <c r="C39" s="10"/>
      <c r="D39" s="14">
        <f>D40</f>
        <v>6288.8</v>
      </c>
      <c r="E39" s="14">
        <f t="shared" ref="E39:F39" si="7">E40</f>
        <v>4868</v>
      </c>
      <c r="F39" s="14">
        <f t="shared" si="7"/>
        <v>4768.1000000000004</v>
      </c>
    </row>
    <row r="40" spans="1:6" x14ac:dyDescent="0.25">
      <c r="A40" s="4" t="s">
        <v>52</v>
      </c>
      <c r="B40" s="11" t="s">
        <v>40</v>
      </c>
      <c r="C40" s="11" t="s">
        <v>30</v>
      </c>
      <c r="D40" s="15">
        <v>6288.8</v>
      </c>
      <c r="E40" s="15">
        <v>4868</v>
      </c>
      <c r="F40" s="15">
        <v>4768.1000000000004</v>
      </c>
    </row>
    <row r="41" spans="1:6" s="5" customFormat="1" ht="18.75" x14ac:dyDescent="0.3">
      <c r="A41" s="6" t="s">
        <v>24</v>
      </c>
      <c r="B41" s="10" t="s">
        <v>36</v>
      </c>
      <c r="C41" s="10"/>
      <c r="D41" s="14">
        <f>D42</f>
        <v>106.8</v>
      </c>
      <c r="E41" s="14">
        <f t="shared" ref="E41:F41" si="8">E42</f>
        <v>111.1</v>
      </c>
      <c r="F41" s="14">
        <f t="shared" si="8"/>
        <v>115.5</v>
      </c>
    </row>
    <row r="42" spans="1:6" x14ac:dyDescent="0.25">
      <c r="A42" s="4" t="s">
        <v>25</v>
      </c>
      <c r="B42" s="11" t="s">
        <v>36</v>
      </c>
      <c r="C42" s="11" t="s">
        <v>30</v>
      </c>
      <c r="D42" s="15">
        <v>106.8</v>
      </c>
      <c r="E42" s="15">
        <v>111.1</v>
      </c>
      <c r="F42" s="15">
        <v>115.5</v>
      </c>
    </row>
    <row r="43" spans="1:6" s="5" customFormat="1" ht="18.75" x14ac:dyDescent="0.3">
      <c r="A43" s="6" t="s">
        <v>26</v>
      </c>
      <c r="B43" s="10" t="s">
        <v>33</v>
      </c>
      <c r="C43" s="10"/>
      <c r="D43" s="14">
        <f>D44</f>
        <v>0</v>
      </c>
      <c r="E43" s="14">
        <f t="shared" ref="E43:F43" si="9">E44</f>
        <v>120</v>
      </c>
      <c r="F43" s="14">
        <f t="shared" si="9"/>
        <v>0</v>
      </c>
    </row>
    <row r="44" spans="1:6" x14ac:dyDescent="0.25">
      <c r="A44" s="4" t="s">
        <v>27</v>
      </c>
      <c r="B44" s="11" t="s">
        <v>33</v>
      </c>
      <c r="C44" s="11" t="s">
        <v>30</v>
      </c>
      <c r="D44" s="15"/>
      <c r="E44" s="15">
        <v>120</v>
      </c>
      <c r="F44" s="15"/>
    </row>
    <row r="45" spans="1:6" s="5" customFormat="1" ht="37.5" x14ac:dyDescent="0.3">
      <c r="A45" s="8" t="s">
        <v>28</v>
      </c>
      <c r="B45" s="10" t="s">
        <v>34</v>
      </c>
      <c r="C45" s="10"/>
      <c r="D45" s="14">
        <f>D46</f>
        <v>1</v>
      </c>
      <c r="E45" s="14">
        <f t="shared" ref="E45:F45" si="10">E46</f>
        <v>1</v>
      </c>
      <c r="F45" s="14">
        <f t="shared" si="10"/>
        <v>1</v>
      </c>
    </row>
    <row r="46" spans="1:6" ht="31.5" x14ac:dyDescent="0.25">
      <c r="A46" s="7" t="s">
        <v>29</v>
      </c>
      <c r="B46" s="11" t="s">
        <v>34</v>
      </c>
      <c r="C46" s="11" t="s">
        <v>30</v>
      </c>
      <c r="D46" s="15">
        <v>1</v>
      </c>
      <c r="E46" s="15">
        <v>1</v>
      </c>
      <c r="F46" s="15">
        <v>1</v>
      </c>
    </row>
    <row r="47" spans="1:6" x14ac:dyDescent="0.25">
      <c r="D47" s="16"/>
      <c r="E47" s="16"/>
      <c r="F47" s="16"/>
    </row>
    <row r="48" spans="1:6" x14ac:dyDescent="0.25">
      <c r="D48" s="16"/>
      <c r="E48" s="16"/>
      <c r="F48" s="16"/>
    </row>
    <row r="49" spans="4:6" x14ac:dyDescent="0.25">
      <c r="D49" s="16"/>
      <c r="E49" s="16"/>
      <c r="F49" s="16"/>
    </row>
    <row r="50" spans="4:6" x14ac:dyDescent="0.25">
      <c r="D50" s="16"/>
      <c r="E50" s="16"/>
      <c r="F50" s="16"/>
    </row>
    <row r="51" spans="4:6" x14ac:dyDescent="0.25">
      <c r="D51" s="16"/>
      <c r="E51" s="16"/>
      <c r="F51" s="16"/>
    </row>
  </sheetData>
  <mergeCells count="5">
    <mergeCell ref="D18:F18"/>
    <mergeCell ref="B18:B19"/>
    <mergeCell ref="C18:C19"/>
    <mergeCell ref="A15:F15"/>
    <mergeCell ref="A16:F16"/>
  </mergeCells>
  <pageMargins left="0.70866141732283472" right="0.70866141732283472" top="0.94488188976377963" bottom="0.9448818897637796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2022-11-08T13:52:16Z</dcterms:modified>
</cp:coreProperties>
</file>