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47" i="1" l="1"/>
  <c r="E47" i="1"/>
  <c r="C47" i="1"/>
  <c r="E20" i="1" l="1"/>
  <c r="C64" i="1"/>
  <c r="D64" i="1"/>
  <c r="E64" i="1"/>
  <c r="D61" i="1"/>
  <c r="E61" i="1"/>
  <c r="C61" i="1"/>
  <c r="D56" i="1"/>
  <c r="E56" i="1"/>
  <c r="C56" i="1"/>
  <c r="D44" i="1"/>
  <c r="E44" i="1"/>
  <c r="C44" i="1"/>
  <c r="D41" i="1"/>
  <c r="E41" i="1"/>
  <c r="C41" i="1"/>
  <c r="D33" i="1"/>
  <c r="E33" i="1"/>
  <c r="D30" i="1"/>
  <c r="E30" i="1"/>
  <c r="D26" i="1"/>
  <c r="E26" i="1"/>
  <c r="D23" i="1"/>
  <c r="E23" i="1"/>
  <c r="D20" i="1"/>
  <c r="C33" i="1"/>
  <c r="C30" i="1"/>
  <c r="C20" i="1"/>
  <c r="C26" i="1"/>
  <c r="C23" i="1"/>
  <c r="D60" i="1" l="1"/>
  <c r="D39" i="1"/>
  <c r="D38" i="1" s="1"/>
  <c r="D18" i="1"/>
  <c r="C60" i="1"/>
  <c r="C39" i="1" s="1"/>
  <c r="C38" i="1" s="1"/>
  <c r="E60" i="1"/>
  <c r="E39" i="1" s="1"/>
  <c r="E38" i="1" s="1"/>
  <c r="C18" i="1"/>
  <c r="E18" i="1"/>
  <c r="C69" i="1" l="1"/>
  <c r="C16" i="1" s="1"/>
  <c r="D69" i="1"/>
  <c r="D16" i="1" s="1"/>
  <c r="E69" i="1"/>
  <c r="E16" i="1" s="1"/>
</calcChain>
</file>

<file path=xl/sharedStrings.xml><?xml version="1.0" encoding="utf-8"?>
<sst xmlns="http://schemas.openxmlformats.org/spreadsheetml/2006/main" count="87" uniqueCount="85">
  <si>
    <t xml:space="preserve">Прогнозируемые поступления
налоговых, неналоговых доходов и безвозмездных поступлений
в бюджет  Большедворского сельского поселения 
Бокситогорского муниципального района  
Ленинградской области по кодам видов доходов
на 2023 год и на плановый период 2024 и 2025 годов
</t>
  </si>
  <si>
    <t>Код бюджетной классификации</t>
  </si>
  <si>
    <t>Источник доходов</t>
  </si>
  <si>
    <t>Сумма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</si>
  <si>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</si>
  <si>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</si>
  <si>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</si>
  <si>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</si>
  <si>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</si>
  <si>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</si>
  <si>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</si>
  <si>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</si>
  <si>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</si>
  <si>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</si>
  <si>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</si>
  <si>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</si>
  <si>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</si>
  <si>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</si>
  <si>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</si>
  <si>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</si>
  <si>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</si>
  <si>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</si>
  <si>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</si>
  <si>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</si>
  <si>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</si>
  <si>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</si>
  <si>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1 11 05070 00 0000 120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</si>
  <si>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</si>
  <si>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</si>
  <si>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</si>
  <si>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2 00 00000 00 0000 000</t>
  </si>
  <si>
    <t>БЕЗВОЗМЕЗДНЫЕ ПОСТУПЛЕНИЯ</t>
  </si>
  <si>
    <t>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</si>
  <si>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</si>
  <si>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субъектов Российской Федерации и муниципальных образований</t>
  </si>
  <si>
    <t>2 02 20000 00 0000 150</t>
  </si>
  <si>
    <t>Субсидии бюджетам бюджетной системы Российской Федерации (межбюджетные субсидии)</t>
  </si>
  <si>
    <t>2 02 20216 10 0000150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</si>
  <si>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</si>
  <si>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2 02 29999 10 0000 150</t>
  </si>
  <si>
    <t>Субсидии на мероприятия по созданию мест (площадок) накопления твердых коммунальных отходов</t>
  </si>
  <si>
    <t xml:space="preserve">Прочие субсидии бюджетам сельских поселений </t>
  </si>
  <si>
    <t>Из них:</t>
  </si>
  <si>
    <t>Субсидии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</si>
  <si>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Субсидии на капитальный ремонт и ремонт автомобильных дорог общего пользования местного значения, имеющих приоритетный социально-значимый характер</t>
  </si>
  <si>
    <t>Субсидии на комплекс мероприятий по борьбе с борщевиком Сосновского</t>
  </si>
  <si>
    <t>Субсидии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</si>
  <si>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Субсидии на реализацию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</si>
  <si>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Субсидии на ликвидацию несанкционированных свалок</t>
  </si>
  <si>
    <t>2 02 30000 00 0000 150</t>
  </si>
  <si>
    <t>Субвенции бюджетам субъектов Российской Федерации и муниципальных образований</t>
  </si>
  <si>
    <t>2 02 35118 10 0000 150</t>
  </si>
  <si>
    <t>2 02 30024 10 0000 150</t>
  </si>
  <si>
    <t>Субвенции  бюджетам сельских поселений на выполнение передаваемых  полномочий субъектов Российской Федерации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</si>
  <si>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</si>
  <si>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</si>
  <si>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</si>
  <si>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</si>
  <si>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2 02 40014 10 0705 150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</si>
  <si>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содержанию автомобильных дорог местного значения вне границ населенных пунктов в границах муниципального района</t>
  </si>
  <si>
    <t>2 02 49999 00 0000 150</t>
  </si>
  <si>
    <t>Прочие межбюджетные трансферты, передаваемые бюджетам</t>
  </si>
  <si>
    <t>2 02 49999 10 0017 150</t>
  </si>
  <si>
    <t>2 02 49999 10 0745 150</t>
  </si>
  <si>
    <t>Прочие межбюджетные трансферты, передаваемые бюджетам сельских поселений на реализацию Указа Президента о мероприятиях по реализации государственной социальной политики от 7 мая 2012 года № 597</t>
  </si>
  <si>
    <t>2 02 49999 10 0201 150</t>
  </si>
  <si>
    <t>Прочие межбюджетные трансферты, передаваемые бюджетам сельских поселений за счет резервного фонда администрации Бокситогорского муниципального района</t>
  </si>
  <si>
    <t>ВСЕГО ДОХОДОВ</t>
  </si>
  <si>
    <t xml:space="preserve">к решению совета депутатов </t>
  </si>
  <si>
    <t xml:space="preserve">Большедворского сельского поселения </t>
  </si>
  <si>
    <t>Бокситогорского муниципального района</t>
  </si>
  <si>
    <t>«УТВЕРЖДЕНЫ</t>
  </si>
  <si>
    <t xml:space="preserve">решением  совета  депутатов </t>
  </si>
  <si>
    <t>Большедворского сельского поселения</t>
  </si>
  <si>
    <t xml:space="preserve"> Бокситогорского муниципального района</t>
  </si>
  <si>
    <t>Приложение 2</t>
  </si>
  <si>
    <t xml:space="preserve"> (Приложение 2)</t>
  </si>
  <si>
    <t>Дотации бюджетам сельских поселений на выравнивание бюджетной обеспеченности из бюджетов муниципальных районов</t>
  </si>
  <si>
    <t>из них:</t>
  </si>
  <si>
    <t>Прочие межбюджетные трансферты, передаваемые бюджетам сельских поселений на решение вопросов местного значения муниципальных образований</t>
  </si>
  <si>
    <t>1 08 04000 01 0000 110</t>
  </si>
  <si>
    <t>2 02 10000 00 0000 150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</si>
  <si>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 городских округов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</si>
  <si>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</si>
  <si>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от  15.12.2022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</si>
</sst>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8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164" fontId="1" fillId="0" borderId="0" xfId="0" applyNumberFormat="1" applyFont="1"/>
    <xf numFmtId="0" fontId="1" fillId="0" borderId="0" xfId="0" applyFont="1" applyAlignment="1">
      <alignment horizontal="right" vertical="center"/>
    </xf>
    <xf numFmtId="0" fontId="1" fillId="0" borderId="7" xfId="0" applyFont="1" applyBorder="1" applyAlignment="1">
      <alignment horizontal="center"/>
    </xf>
    <xf numFmtId="0" fontId="4" fillId="0" borderId="0" xfId="0" applyFont="1"/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left"/>
    </xf>
    <xf numFmtId="164" fontId="5" fillId="0" borderId="2" xfId="0" applyNumberFormat="1" applyFont="1" applyBorder="1" applyAlignment="1">
      <alignment horizontal="right"/>
    </xf>
    <xf numFmtId="0" fontId="5" fillId="0" borderId="1" xfId="0" applyFont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0" xfId="0" applyFont="1" applyFill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abSelected="1" zoomScale="75" zoomScaleNormal="75" workbookViewId="0">
      <selection activeCell="A4" sqref="A4"/>
    </sheetView>
  </sheetViews>
  <sheetFormatPr defaultRowHeight="15.75" x14ac:dyDescent="0.25"/>
  <cols>
    <col min="1" max="1" width="34" style="1" customWidth="1"/>
    <col min="2" max="2" width="49.7109375" style="1" customWidth="1"/>
    <col min="3" max="5" width="14.42578125" style="1" customWidth="1"/>
    <col min="6" max="16384" width="9.140625" style="1"/>
  </cols>
  <sheetData>
    <row r="1" spans="1:5" x14ac:dyDescent="0.25">
      <c r="E1" s="9" t="s">
        <v>75</v>
      </c>
    </row>
    <row r="2" spans="1:5" x14ac:dyDescent="0.25">
      <c r="E2" s="9" t="s">
        <v>68</v>
      </c>
    </row>
    <row r="3" spans="1:5" x14ac:dyDescent="0.25">
      <c r="E3" s="9" t="s">
        <v>69</v>
      </c>
    </row>
    <row r="4" spans="1:5" x14ac:dyDescent="0.25">
      <c r="E4" s="9" t="s">
        <v>70</v>
      </c>
    </row>
    <row r="5" spans="1:5" x14ac:dyDescent="0.25">
      <c r="E5" s="9" t="s">
        <v>84</v>
      </c>
    </row>
    <row r="6" spans="1:5" x14ac:dyDescent="0.25">
      <c r="E6" s="9"/>
    </row>
    <row r="7" spans="1:5" x14ac:dyDescent="0.25">
      <c r="E7" s="9" t="s">
        <v>71</v>
      </c>
    </row>
    <row r="8" spans="1:5" x14ac:dyDescent="0.25">
      <c r="E8" s="9" t="s">
        <v>72</v>
      </c>
    </row>
    <row r="9" spans="1:5" x14ac:dyDescent="0.25">
      <c r="E9" s="9" t="s">
        <v>73</v>
      </c>
    </row>
    <row r="10" spans="1:5" x14ac:dyDescent="0.25">
      <c r="E10" s="9" t="s">
        <v>74</v>
      </c>
    </row>
    <row r="11" spans="1:5" x14ac:dyDescent="0.25">
      <c r="E11" s="9" t="s">
        <v>76</v>
      </c>
    </row>
    <row r="13" spans="1:5" ht="135.75" customHeight="1" thickBot="1" x14ac:dyDescent="0.35">
      <c r="A13" s="20" t="s">
        <v>0</v>
      </c>
      <c r="B13" s="21"/>
      <c r="C13" s="21"/>
      <c r="D13" s="21"/>
      <c r="E13" s="21"/>
    </row>
    <row r="14" spans="1:5" ht="27.75" customHeight="1" x14ac:dyDescent="0.25">
      <c r="A14" s="24" t="s">
        <v>1</v>
      </c>
      <c r="B14" s="26" t="s">
        <v>2</v>
      </c>
      <c r="C14" s="22" t="s">
        <v>3</v>
      </c>
      <c r="D14" s="22"/>
      <c r="E14" s="23"/>
    </row>
    <row r="15" spans="1:5" ht="24.75" customHeight="1" thickBot="1" x14ac:dyDescent="0.3">
      <c r="A15" s="25"/>
      <c r="B15" s="27"/>
      <c r="C15" s="10">
        <v>2023</v>
      </c>
      <c r="D15" s="10">
        <v>2024</v>
      </c>
      <c r="E15" s="4">
        <v>2025</v>
      </c>
    </row>
    <row r="16" spans="1:5" s="11" customFormat="1" ht="24.75" customHeight="1" x14ac:dyDescent="0.25">
      <c r="A16" s="12" t="s">
        <v>67</v>
      </c>
      <c r="B16" s="13"/>
      <c r="C16" s="14">
        <f>C69</f>
        <v>26374.6</v>
      </c>
      <c r="D16" s="14">
        <f t="shared" ref="D16:E16" si="0">D69</f>
        <v>21758.5</v>
      </c>
      <c r="E16" s="14">
        <f t="shared" si="0"/>
        <v>20389.3</v>
      </c>
    </row>
    <row r="17" spans="1:5" s="11" customFormat="1" ht="13.5" customHeight="1" x14ac:dyDescent="0.25">
      <c r="A17" s="12"/>
      <c r="B17" s="13"/>
      <c r="C17" s="14"/>
      <c r="D17" s="14"/>
      <c r="E17" s="14"/>
    </row>
    <row r="18" spans="1:5" ht="20.25" customHeight="1" x14ac:dyDescent="0.25">
      <c r="A18" s="15" t="s">
        <v>4</v>
      </c>
      <c r="B18" s="15" t="s">
        <v>5</v>
      </c>
      <c r="C18" s="15">
        <f>C20+C23+C26+C30+C33</f>
        <v>3777.7</v>
      </c>
      <c r="D18" s="15">
        <f t="shared" ref="D18:E18" si="1">D20+D23+D26+D30+D33</f>
        <v>3837.2</v>
      </c>
      <c r="E18" s="15">
        <f t="shared" si="1"/>
        <v>4001.7000000000003</v>
      </c>
    </row>
    <row r="19" spans="1:5" x14ac:dyDescent="0.25">
      <c r="A19" s="2"/>
      <c r="B19" s="2"/>
      <c r="C19" s="2"/>
      <c r="D19" s="2"/>
      <c r="E19" s="2"/>
    </row>
    <row r="20" spans="1:5" x14ac:dyDescent="0.25">
      <c r="A20" s="5" t="s">
        <v>6</v>
      </c>
      <c r="B20" s="5" t="s">
        <v>7</v>
      </c>
      <c r="C20" s="5">
        <f>C21</f>
        <v>800</v>
      </c>
      <c r="D20" s="5">
        <f t="shared" ref="D20:E20" si="2">D21</f>
        <v>773.6</v>
      </c>
      <c r="E20" s="5">
        <f t="shared" si="2"/>
        <v>822.7</v>
      </c>
    </row>
    <row r="21" spans="1:5" x14ac:dyDescent="0.25">
      <c r="A21" s="2" t="s">
        <v>8</v>
      </c>
      <c r="B21" s="2" t="s">
        <v>9</v>
      </c>
      <c r="C21" s="2">
        <v>800</v>
      </c>
      <c r="D21" s="2">
        <v>773.6</v>
      </c>
      <c r="E21" s="2">
        <v>822.7</v>
      </c>
    </row>
    <row r="22" spans="1:5" x14ac:dyDescent="0.25">
      <c r="A22" s="2"/>
      <c r="B22" s="2"/>
      <c r="C22" s="2"/>
      <c r="D22" s="2"/>
      <c r="E22" s="2"/>
    </row>
    <row r="23" spans="1:5" ht="47.25" x14ac:dyDescent="0.25">
      <c r="A23" s="5" t="s">
        <v>10</v>
      </c>
      <c r="B23" s="6" t="s">
        <v>11</v>
      </c>
      <c r="C23" s="5">
        <f>C24</f>
        <v>1688.1</v>
      </c>
      <c r="D23" s="5">
        <f t="shared" ref="D23:E23" si="3">D24</f>
        <v>1759.9</v>
      </c>
      <c r="E23" s="5">
        <f t="shared" si="3"/>
        <v>1860.2</v>
      </c>
    </row>
    <row r="24" spans="1:5" ht="47.25" x14ac:dyDescent="0.25">
      <c r="A24" s="2" t="s">
        <v>12</v>
      </c>
      <c r="B24" s="3" t="s">
        <v>13</v>
      </c>
      <c r="C24" s="2">
        <v>1688.1</v>
      </c>
      <c r="D24" s="2">
        <v>1759.9</v>
      </c>
      <c r="E24" s="2">
        <v>1860.2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5" t="s">
        <v>14</v>
      </c>
      <c r="B26" s="5" t="s">
        <v>15</v>
      </c>
      <c r="C26" s="5">
        <f>C27+C28</f>
        <v>868</v>
      </c>
      <c r="D26" s="5">
        <f t="shared" ref="D26:E26" si="4">D27+D28</f>
        <v>882</v>
      </c>
      <c r="E26" s="5">
        <f t="shared" si="4"/>
        <v>897</v>
      </c>
    </row>
    <row r="27" spans="1:5" x14ac:dyDescent="0.25">
      <c r="A27" s="2" t="s">
        <v>16</v>
      </c>
      <c r="B27" s="2" t="s">
        <v>17</v>
      </c>
      <c r="C27" s="2">
        <v>280</v>
      </c>
      <c r="D27" s="2">
        <v>285</v>
      </c>
      <c r="E27" s="2">
        <v>290</v>
      </c>
    </row>
    <row r="28" spans="1:5" x14ac:dyDescent="0.25">
      <c r="A28" s="2" t="s">
        <v>18</v>
      </c>
      <c r="B28" s="2" t="s">
        <v>19</v>
      </c>
      <c r="C28" s="2">
        <v>588</v>
      </c>
      <c r="D28" s="2">
        <v>597</v>
      </c>
      <c r="E28" s="2">
        <v>607</v>
      </c>
    </row>
    <row r="29" spans="1:5" x14ac:dyDescent="0.25">
      <c r="A29" s="2"/>
      <c r="B29" s="2"/>
      <c r="C29" s="2"/>
      <c r="D29" s="2"/>
      <c r="E29" s="2"/>
    </row>
    <row r="30" spans="1:5" x14ac:dyDescent="0.25">
      <c r="A30" s="5" t="s">
        <v>20</v>
      </c>
      <c r="B30" s="5" t="s">
        <v>21</v>
      </c>
      <c r="C30" s="5">
        <f>C31</f>
        <v>1.6</v>
      </c>
      <c r="D30" s="5">
        <f t="shared" ref="D30:E30" si="5">D31</f>
        <v>1.7</v>
      </c>
      <c r="E30" s="5">
        <f t="shared" si="5"/>
        <v>1.8</v>
      </c>
    </row>
    <row r="31" spans="1:5" ht="69.75" customHeight="1" x14ac:dyDescent="0.25">
      <c r="A31" s="2" t="s">
        <v>80</v>
      </c>
      <c r="B31" s="3" t="s">
        <v>83</v>
      </c>
      <c r="C31" s="2">
        <v>1.6</v>
      </c>
      <c r="D31" s="2">
        <v>1.7</v>
      </c>
      <c r="E31" s="2">
        <v>1.8</v>
      </c>
    </row>
    <row r="32" spans="1:5" x14ac:dyDescent="0.25">
      <c r="A32" s="2"/>
      <c r="B32" s="2"/>
      <c r="C32" s="2"/>
      <c r="D32" s="2"/>
      <c r="E32" s="2"/>
    </row>
    <row r="33" spans="1:5" ht="63" x14ac:dyDescent="0.25">
      <c r="A33" s="5" t="s">
        <v>22</v>
      </c>
      <c r="B33" s="6" t="s">
        <v>23</v>
      </c>
      <c r="C33" s="5">
        <f>C34+C35+C36</f>
        <v>420</v>
      </c>
      <c r="D33" s="5">
        <f t="shared" ref="D33:E33" si="6">D34+D35+D36</f>
        <v>420</v>
      </c>
      <c r="E33" s="5">
        <f t="shared" si="6"/>
        <v>420</v>
      </c>
    </row>
    <row r="34" spans="1:5" ht="110.25" x14ac:dyDescent="0.25">
      <c r="A34" s="2" t="s">
        <v>24</v>
      </c>
      <c r="B34" s="3" t="s">
        <v>25</v>
      </c>
      <c r="C34" s="2">
        <v>4</v>
      </c>
      <c r="D34" s="2">
        <v>4</v>
      </c>
      <c r="E34" s="2">
        <v>4</v>
      </c>
    </row>
    <row r="35" spans="1:5" ht="47.25" x14ac:dyDescent="0.25">
      <c r="A35" s="2" t="s">
        <v>26</v>
      </c>
      <c r="B35" s="3" t="s">
        <v>27</v>
      </c>
      <c r="C35" s="2">
        <v>104</v>
      </c>
      <c r="D35" s="2">
        <v>104</v>
      </c>
      <c r="E35" s="2">
        <v>104</v>
      </c>
    </row>
    <row r="36" spans="1:5" ht="110.25" x14ac:dyDescent="0.25">
      <c r="A36" s="2" t="s">
        <v>28</v>
      </c>
      <c r="B36" s="3" t="s">
        <v>29</v>
      </c>
      <c r="C36" s="2">
        <v>312</v>
      </c>
      <c r="D36" s="2">
        <v>312</v>
      </c>
      <c r="E36" s="2">
        <v>312</v>
      </c>
    </row>
    <row r="37" spans="1:5" x14ac:dyDescent="0.25">
      <c r="A37" s="2"/>
      <c r="B37" s="2"/>
      <c r="C37" s="2"/>
      <c r="D37" s="2"/>
      <c r="E37" s="2"/>
    </row>
    <row r="38" spans="1:5" x14ac:dyDescent="0.25">
      <c r="A38" s="5" t="s">
        <v>30</v>
      </c>
      <c r="B38" s="5" t="s">
        <v>31</v>
      </c>
      <c r="C38" s="5">
        <f>C39</f>
        <v>22596.899999999998</v>
      </c>
      <c r="D38" s="5">
        <f t="shared" ref="D38:E38" si="7">D39</f>
        <v>17921.3</v>
      </c>
      <c r="E38" s="5">
        <f t="shared" si="7"/>
        <v>16387.599999999999</v>
      </c>
    </row>
    <row r="39" spans="1:5" ht="47.25" x14ac:dyDescent="0.25">
      <c r="A39" s="5" t="s">
        <v>32</v>
      </c>
      <c r="B39" s="6" t="s">
        <v>33</v>
      </c>
      <c r="C39" s="5">
        <f>C41+C44+C60+C56</f>
        <v>22596.899999999998</v>
      </c>
      <c r="D39" s="5">
        <f t="shared" ref="D39:E39" si="8">D41+D44+D60+D56</f>
        <v>17921.3</v>
      </c>
      <c r="E39" s="5">
        <f t="shared" si="8"/>
        <v>16387.599999999999</v>
      </c>
    </row>
    <row r="40" spans="1:5" x14ac:dyDescent="0.25">
      <c r="A40" s="5"/>
      <c r="B40" s="6"/>
      <c r="C40" s="5"/>
      <c r="D40" s="5"/>
      <c r="E40" s="5"/>
    </row>
    <row r="41" spans="1:5" ht="31.5" x14ac:dyDescent="0.25">
      <c r="A41" s="5" t="s">
        <v>81</v>
      </c>
      <c r="B41" s="6" t="s">
        <v>34</v>
      </c>
      <c r="C41" s="5">
        <f>C42</f>
        <v>12575</v>
      </c>
      <c r="D41" s="5">
        <f t="shared" ref="D41:E41" si="9">D42</f>
        <v>12921.3</v>
      </c>
      <c r="E41" s="5">
        <f t="shared" si="9"/>
        <v>13337.4</v>
      </c>
    </row>
    <row r="42" spans="1:5" ht="47.25" x14ac:dyDescent="0.25">
      <c r="A42" s="2" t="s">
        <v>81</v>
      </c>
      <c r="B42" s="3" t="s">
        <v>77</v>
      </c>
      <c r="C42" s="2">
        <v>12575</v>
      </c>
      <c r="D42" s="2">
        <v>12921.3</v>
      </c>
      <c r="E42" s="2">
        <v>13337.4</v>
      </c>
    </row>
    <row r="43" spans="1:5" x14ac:dyDescent="0.25">
      <c r="A43" s="2"/>
      <c r="B43" s="2"/>
      <c r="C43" s="2"/>
      <c r="D43" s="2"/>
      <c r="E43" s="2"/>
    </row>
    <row r="44" spans="1:5" ht="47.25" x14ac:dyDescent="0.25">
      <c r="A44" s="5" t="s">
        <v>35</v>
      </c>
      <c r="B44" s="6" t="s">
        <v>36</v>
      </c>
      <c r="C44" s="5">
        <f>C45+C46+C47</f>
        <v>7163.2999999999993</v>
      </c>
      <c r="D44" s="5">
        <f t="shared" ref="D44:E44" si="10">D45+D46+D47</f>
        <v>2234.1999999999998</v>
      </c>
      <c r="E44" s="5">
        <f t="shared" si="10"/>
        <v>1457.1</v>
      </c>
    </row>
    <row r="45" spans="1:5" ht="126" x14ac:dyDescent="0.25">
      <c r="A45" s="2" t="s">
        <v>37</v>
      </c>
      <c r="B45" s="3" t="s">
        <v>38</v>
      </c>
      <c r="C45" s="2">
        <v>2216.6999999999998</v>
      </c>
      <c r="D45" s="2"/>
      <c r="E45" s="2"/>
    </row>
    <row r="46" spans="1:5" s="19" customFormat="1" hidden="1" x14ac:dyDescent="0.25">
      <c r="A46" s="16"/>
      <c r="B46" s="17"/>
      <c r="C46" s="18"/>
      <c r="D46" s="18"/>
      <c r="E46" s="18"/>
    </row>
    <row r="47" spans="1:5" x14ac:dyDescent="0.25">
      <c r="A47" s="2" t="s">
        <v>39</v>
      </c>
      <c r="B47" s="2" t="s">
        <v>41</v>
      </c>
      <c r="C47" s="5">
        <f>C49+C50+C51+C52+C53+C55+C54</f>
        <v>4946.5999999999995</v>
      </c>
      <c r="D47" s="5">
        <f t="shared" ref="D47:E47" si="11">D49+D50+D51+D52+D53+D55+D54</f>
        <v>2234.1999999999998</v>
      </c>
      <c r="E47" s="5">
        <f t="shared" si="11"/>
        <v>1457.1</v>
      </c>
    </row>
    <row r="48" spans="1:5" x14ac:dyDescent="0.25">
      <c r="A48" s="2"/>
      <c r="B48" s="2" t="s">
        <v>42</v>
      </c>
      <c r="C48" s="2"/>
      <c r="D48" s="2"/>
      <c r="E48" s="2"/>
    </row>
    <row r="49" spans="1:5" ht="110.25" x14ac:dyDescent="0.25">
      <c r="A49" s="2"/>
      <c r="B49" s="3" t="s">
        <v>43</v>
      </c>
      <c r="C49" s="2">
        <v>1132.3</v>
      </c>
      <c r="D49" s="2">
        <v>1132.3</v>
      </c>
      <c r="E49" s="2">
        <v>1132.3</v>
      </c>
    </row>
    <row r="50" spans="1:5" ht="63" x14ac:dyDescent="0.25">
      <c r="A50" s="2"/>
      <c r="B50" s="3" t="s">
        <v>44</v>
      </c>
      <c r="C50" s="2"/>
      <c r="D50" s="2"/>
      <c r="E50" s="2"/>
    </row>
    <row r="51" spans="1:5" ht="31.5" x14ac:dyDescent="0.25">
      <c r="A51" s="2"/>
      <c r="B51" s="3" t="s">
        <v>45</v>
      </c>
      <c r="C51" s="2"/>
      <c r="D51" s="2">
        <v>456</v>
      </c>
      <c r="E51" s="2">
        <v>324.8</v>
      </c>
    </row>
    <row r="52" spans="1:5" ht="110.25" x14ac:dyDescent="0.25">
      <c r="A52" s="2"/>
      <c r="B52" s="3" t="s">
        <v>46</v>
      </c>
      <c r="C52" s="2">
        <v>1050.4000000000001</v>
      </c>
      <c r="D52" s="2"/>
      <c r="E52" s="2"/>
    </row>
    <row r="53" spans="1:5" ht="126" x14ac:dyDescent="0.25">
      <c r="A53" s="2"/>
      <c r="B53" s="3" t="s">
        <v>47</v>
      </c>
      <c r="C53" s="2">
        <v>2435.6999999999998</v>
      </c>
      <c r="D53" s="2"/>
      <c r="E53" s="2"/>
    </row>
    <row r="54" spans="1:5" ht="58.5" customHeight="1" x14ac:dyDescent="0.25">
      <c r="A54" s="2"/>
      <c r="B54" s="3" t="s">
        <v>40</v>
      </c>
      <c r="C54" s="2">
        <v>328.2</v>
      </c>
      <c r="D54" s="2"/>
      <c r="E54" s="2"/>
    </row>
    <row r="55" spans="1:5" ht="43.5" customHeight="1" x14ac:dyDescent="0.25">
      <c r="A55" s="2"/>
      <c r="B55" s="3" t="s">
        <v>48</v>
      </c>
      <c r="C55" s="2"/>
      <c r="D55" s="2">
        <v>645.9</v>
      </c>
      <c r="E55" s="2"/>
    </row>
    <row r="56" spans="1:5" ht="31.5" x14ac:dyDescent="0.25">
      <c r="A56" s="5" t="s">
        <v>49</v>
      </c>
      <c r="B56" s="6" t="s">
        <v>50</v>
      </c>
      <c r="C56" s="5">
        <f>C57+C58</f>
        <v>157.6</v>
      </c>
      <c r="D56" s="5">
        <f t="shared" ref="D56:E56" si="12">D57+D58</f>
        <v>162.80000000000001</v>
      </c>
      <c r="E56" s="5">
        <f t="shared" si="12"/>
        <v>3.5</v>
      </c>
    </row>
    <row r="57" spans="1:5" ht="63" x14ac:dyDescent="0.25">
      <c r="A57" s="2" t="s">
        <v>51</v>
      </c>
      <c r="B57" s="3" t="s">
        <v>82</v>
      </c>
      <c r="C57" s="2">
        <v>154.1</v>
      </c>
      <c r="D57" s="2">
        <v>159.30000000000001</v>
      </c>
      <c r="E57" s="2"/>
    </row>
    <row r="58" spans="1:5" ht="47.25" x14ac:dyDescent="0.25">
      <c r="A58" s="2" t="s">
        <v>52</v>
      </c>
      <c r="B58" s="3" t="s">
        <v>53</v>
      </c>
      <c r="C58" s="2">
        <v>3.5</v>
      </c>
      <c r="D58" s="2">
        <v>3.5</v>
      </c>
      <c r="E58" s="2">
        <v>3.5</v>
      </c>
    </row>
    <row r="59" spans="1:5" x14ac:dyDescent="0.25">
      <c r="A59" s="2"/>
      <c r="B59" s="2"/>
      <c r="C59" s="2"/>
      <c r="D59" s="2"/>
      <c r="E59" s="2"/>
    </row>
    <row r="60" spans="1:5" x14ac:dyDescent="0.25">
      <c r="A60" s="5" t="s">
        <v>54</v>
      </c>
      <c r="B60" s="5" t="s">
        <v>55</v>
      </c>
      <c r="C60" s="5">
        <f>C61+C64</f>
        <v>2701</v>
      </c>
      <c r="D60" s="5">
        <f t="shared" ref="D60:E60" si="13">D61+D64</f>
        <v>2603</v>
      </c>
      <c r="E60" s="5">
        <f t="shared" si="13"/>
        <v>1589.6</v>
      </c>
    </row>
    <row r="61" spans="1:5" ht="94.5" x14ac:dyDescent="0.25">
      <c r="A61" s="5" t="s">
        <v>56</v>
      </c>
      <c r="B61" s="6" t="s">
        <v>57</v>
      </c>
      <c r="C61" s="5">
        <f>C62</f>
        <v>854.4</v>
      </c>
      <c r="D61" s="5">
        <f t="shared" ref="D61:E61" si="14">D62</f>
        <v>854.4</v>
      </c>
      <c r="E61" s="5">
        <f t="shared" si="14"/>
        <v>0</v>
      </c>
    </row>
    <row r="62" spans="1:5" ht="141.75" x14ac:dyDescent="0.25">
      <c r="A62" s="2" t="s">
        <v>58</v>
      </c>
      <c r="B62" s="3" t="s">
        <v>59</v>
      </c>
      <c r="C62" s="2">
        <v>854.4</v>
      </c>
      <c r="D62" s="2">
        <v>854.4</v>
      </c>
      <c r="E62" s="2"/>
    </row>
    <row r="63" spans="1:5" x14ac:dyDescent="0.25">
      <c r="A63" s="2"/>
      <c r="B63" s="2"/>
      <c r="C63" s="2"/>
      <c r="D63" s="2"/>
      <c r="E63" s="2"/>
    </row>
    <row r="64" spans="1:5" ht="31.5" x14ac:dyDescent="0.25">
      <c r="A64" s="5" t="s">
        <v>60</v>
      </c>
      <c r="B64" s="6" t="s">
        <v>61</v>
      </c>
      <c r="C64" s="5">
        <f>C66+C67+C68</f>
        <v>1846.6</v>
      </c>
      <c r="D64" s="5">
        <f t="shared" ref="D64:E64" si="15">D66+D67+D68</f>
        <v>1748.6</v>
      </c>
      <c r="E64" s="5">
        <f t="shared" si="15"/>
        <v>1589.6</v>
      </c>
    </row>
    <row r="65" spans="1:5" x14ac:dyDescent="0.25">
      <c r="A65" s="5"/>
      <c r="B65" s="3" t="s">
        <v>78</v>
      </c>
      <c r="C65" s="5"/>
      <c r="D65" s="5"/>
      <c r="E65" s="5"/>
    </row>
    <row r="66" spans="1:5" ht="63" x14ac:dyDescent="0.25">
      <c r="A66" s="2" t="s">
        <v>62</v>
      </c>
      <c r="B66" s="3" t="s">
        <v>79</v>
      </c>
      <c r="C66" s="2">
        <v>714.3</v>
      </c>
      <c r="D66" s="2">
        <v>616.29999999999995</v>
      </c>
      <c r="E66" s="2">
        <v>457.3</v>
      </c>
    </row>
    <row r="67" spans="1:5" ht="78.75" x14ac:dyDescent="0.25">
      <c r="A67" s="2" t="s">
        <v>63</v>
      </c>
      <c r="B67" s="3" t="s">
        <v>64</v>
      </c>
      <c r="C67" s="2">
        <v>1132.3</v>
      </c>
      <c r="D67" s="2">
        <v>1132.3</v>
      </c>
      <c r="E67" s="2">
        <v>1132.3</v>
      </c>
    </row>
    <row r="68" spans="1:5" ht="63" hidden="1" x14ac:dyDescent="0.25">
      <c r="A68" s="2" t="s">
        <v>65</v>
      </c>
      <c r="B68" s="3" t="s">
        <v>66</v>
      </c>
      <c r="C68" s="2"/>
      <c r="D68" s="2"/>
      <c r="E68" s="2"/>
    </row>
    <row r="69" spans="1:5" ht="21.75" customHeight="1" x14ac:dyDescent="0.25">
      <c r="A69" s="5"/>
      <c r="B69" s="5" t="s">
        <v>67</v>
      </c>
      <c r="C69" s="7">
        <f>C18+C38</f>
        <v>26374.6</v>
      </c>
      <c r="D69" s="7">
        <f t="shared" ref="D69:E69" si="16">D18+D38</f>
        <v>21758.5</v>
      </c>
      <c r="E69" s="7">
        <f t="shared" si="16"/>
        <v>20389.3</v>
      </c>
    </row>
    <row r="73" spans="1:5" x14ac:dyDescent="0.25">
      <c r="B73" s="8"/>
      <c r="D73" s="8"/>
      <c r="E73" s="8"/>
    </row>
    <row r="74" spans="1:5" x14ac:dyDescent="0.25">
      <c r="B74" s="8"/>
      <c r="C74" s="8"/>
      <c r="D74" s="8"/>
    </row>
  </sheetData>
  <mergeCells count="4">
    <mergeCell ref="A13:E13"/>
    <mergeCell ref="C14:E14"/>
    <mergeCell ref="A14:A15"/>
    <mergeCell ref="B14:B15"/>
  </mergeCells>
  <pageMargins left="0.51181102362204722" right="0" top="0.35433070866141736" bottom="0.35433070866141736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2022-11-17T06:57:31Z</dcterms:modified>
</cp:coreProperties>
</file>